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<sst xmlns="http://schemas.openxmlformats.org/spreadsheetml/2006/main" count="33" uniqueCount="19">
  <si>
    <t>Monto</t>
  </si>
  <si>
    <t>Cantidad de Actos</t>
  </si>
  <si>
    <t>Año</t>
  </si>
  <si>
    <t>% Actos</t>
  </si>
  <si>
    <t>% Monto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</si>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</sst>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septiembre entre 2011 y 2023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Marzo!$A$3:$A$14</c:f>
              <c:strCache/>
            </c:strRef>
          </c:cat>
          <c:val>
            <c:numRef>
              <c:f>Marzo!$B$3:$B$14</c:f>
              <c:numCache/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Septiembre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hipotecas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escrituras con 2011 y 2023</a:t>
            </a:r>
          </a:p>
        </c:rich>
      </c:tx>
      <c:layout>
        <c:manualLayout>
          <c:xMode val="factor"/>
          <c:yMode val="factor"/>
          <c:x val="-0.079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Marzo!$F$3:$F$15</c:f>
              <c:strCache/>
            </c:strRef>
          </c:cat>
          <c:val>
            <c:numRef>
              <c:f>Marzo!$G$3:$G$15</c:f>
              <c:numCache/>
            </c:numRef>
          </c:val>
          <c:smooth val="1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0"/>
        <c:lblOffset val="100"/>
        <c:tickLblSkip val="1"/>
        <c:noMultiLvlLbl val="0"/>
      </c:catAx>
      <c:valAx>
        <c:axId val="759382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96082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35879038.78738201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7</xdr:col>
      <xdr:colOff>0</xdr:colOff>
      <xdr:row>33</xdr:row>
      <xdr:rowOff>47625</xdr:rowOff>
    </xdr:to>
    <xdr:graphicFrame>
      <xdr:nvGraphicFramePr>
        <xdr:cNvPr id="1" name="Chart 49"/>
        <xdr:cNvGraphicFramePr/>
      </xdr:nvGraphicFramePr>
      <xdr:xfrm>
        <a:off x="0" y="247650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85725</xdr:rowOff>
    </xdr:from>
    <xdr:to>
      <xdr:col>7</xdr:col>
      <xdr:colOff>0</xdr:colOff>
      <xdr:row>51</xdr:row>
      <xdr:rowOff>76200</xdr:rowOff>
    </xdr:to>
    <xdr:graphicFrame>
      <xdr:nvGraphicFramePr>
        <xdr:cNvPr id="2" name="Chart 53"/>
        <xdr:cNvGraphicFramePr/>
      </xdr:nvGraphicFramePr>
      <xdr:xfrm>
        <a:off x="19050" y="54292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G15" sqref="G1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11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1241</v>
      </c>
      <c r="F3" s="2" t="s">
        <v>5</v>
      </c>
      <c r="G3" s="11">
        <v>400356171.92</v>
      </c>
      <c r="H3" s="4" t="e">
        <f>(B3/#REF!)-1</f>
        <v>#REF!</v>
      </c>
      <c r="I3" s="4" t="e">
        <f>(G3/#REF!)-1</f>
        <v>#REF!</v>
      </c>
      <c r="K3" s="9" t="e">
        <f>+G7/#REF!</f>
        <v>#REF!</v>
      </c>
    </row>
    <row r="4" spans="1:11" ht="12.75">
      <c r="A4" s="2" t="s">
        <v>6</v>
      </c>
      <c r="B4" s="10">
        <v>502</v>
      </c>
      <c r="F4" s="2" t="s">
        <v>6</v>
      </c>
      <c r="G4" s="11">
        <v>258743986.81</v>
      </c>
      <c r="H4" s="4">
        <f aca="true" t="shared" si="0" ref="H4:H15">(B4/B3)-1</f>
        <v>-0.5954875100725221</v>
      </c>
      <c r="I4" s="4">
        <f aca="true" t="shared" si="1" ref="I4:I15">(G4/G3)-1</f>
        <v>-0.3537155039495613</v>
      </c>
      <c r="K4" s="9" t="e">
        <f>+#REF!/#REF!</f>
        <v>#REF!</v>
      </c>
    </row>
    <row r="5" spans="1:11" ht="12.75">
      <c r="A5" s="2" t="s">
        <v>7</v>
      </c>
      <c r="B5" s="10">
        <v>389</v>
      </c>
      <c r="F5" s="2" t="s">
        <v>7</v>
      </c>
      <c r="G5" s="11">
        <v>364329043.37</v>
      </c>
      <c r="H5" s="4">
        <f t="shared" si="0"/>
        <v>-0.22509960159362552</v>
      </c>
      <c r="I5" s="4">
        <f t="shared" si="1"/>
        <v>0.40806767284424983</v>
      </c>
      <c r="K5" s="9">
        <f>+G3/B3</f>
        <v>322607.7130701048</v>
      </c>
    </row>
    <row r="6" spans="1:11" ht="12.75">
      <c r="A6" s="2" t="s">
        <v>8</v>
      </c>
      <c r="B6" s="10">
        <v>457</v>
      </c>
      <c r="F6" s="2" t="s">
        <v>8</v>
      </c>
      <c r="G6" s="11">
        <v>388067360.49</v>
      </c>
      <c r="H6" s="4">
        <f t="shared" si="0"/>
        <v>0.17480719794344468</v>
      </c>
      <c r="I6" s="4">
        <f t="shared" si="1"/>
        <v>0.06515625792669022</v>
      </c>
      <c r="K6" s="9">
        <f>+G4/B4</f>
        <v>515426.2685458167</v>
      </c>
    </row>
    <row r="7" spans="1:11" ht="12.75">
      <c r="A7" s="2" t="s">
        <v>9</v>
      </c>
      <c r="B7" s="10">
        <v>426</v>
      </c>
      <c r="F7" s="2" t="s">
        <v>9</v>
      </c>
      <c r="G7" s="11">
        <v>390882177.35</v>
      </c>
      <c r="H7" s="4">
        <f t="shared" si="0"/>
        <v>-0.06783369803063455</v>
      </c>
      <c r="I7" s="4">
        <f t="shared" si="1"/>
        <v>0.00725342336558743</v>
      </c>
      <c r="K7" s="9">
        <f>+G5/B5</f>
        <v>936578.5176606684</v>
      </c>
    </row>
    <row r="8" spans="1:11" ht="12.75">
      <c r="A8" s="2" t="s">
        <v>10</v>
      </c>
      <c r="B8" s="10">
        <v>540</v>
      </c>
      <c r="F8" s="2" t="s">
        <v>10</v>
      </c>
      <c r="G8" s="11">
        <v>739649868.04</v>
      </c>
      <c r="H8" s="4">
        <f t="shared" si="0"/>
        <v>0.267605633802817</v>
      </c>
      <c r="I8" s="4">
        <f t="shared" si="1"/>
        <v>0.8922578487831889</v>
      </c>
      <c r="K8" s="9">
        <f>+G6/B6</f>
        <v>849162.7144201313</v>
      </c>
    </row>
    <row r="9" spans="1:11" ht="12.75">
      <c r="A9" s="12" t="s">
        <v>12</v>
      </c>
      <c r="B9" s="13">
        <v>1740</v>
      </c>
      <c r="F9" s="12" t="s">
        <v>12</v>
      </c>
      <c r="G9" s="14">
        <v>3049585662.79</v>
      </c>
      <c r="H9" s="4">
        <f t="shared" si="0"/>
        <v>2.2222222222222223</v>
      </c>
      <c r="I9" s="4">
        <f t="shared" si="1"/>
        <v>3.1230125151933095</v>
      </c>
      <c r="K9" s="9" t="e">
        <f>+#REF!/B7</f>
        <v>#REF!</v>
      </c>
    </row>
    <row r="10" spans="1:11" ht="12.75">
      <c r="A10" s="12" t="s">
        <v>13</v>
      </c>
      <c r="B10" s="13">
        <v>382</v>
      </c>
      <c r="F10" s="12" t="s">
        <v>13</v>
      </c>
      <c r="G10" s="14">
        <v>1300751143.55</v>
      </c>
      <c r="H10" s="4">
        <f t="shared" si="0"/>
        <v>-0.7804597701149425</v>
      </c>
      <c r="I10" s="4">
        <f t="shared" si="1"/>
        <v>-0.573466271362264</v>
      </c>
      <c r="K10" s="9">
        <f>+G8/B8</f>
        <v>1369721.9778518518</v>
      </c>
    </row>
    <row r="11" spans="1:11" ht="12.75">
      <c r="A11" s="12" t="s">
        <v>14</v>
      </c>
      <c r="B11" s="13">
        <v>384</v>
      </c>
      <c r="F11" s="12" t="s">
        <v>14</v>
      </c>
      <c r="G11" s="14">
        <v>1429598324.59</v>
      </c>
      <c r="H11" s="4">
        <f t="shared" si="0"/>
        <v>0.005235602094240788</v>
      </c>
      <c r="I11" s="4">
        <f t="shared" si="1"/>
        <v>0.0990559813680818</v>
      </c>
      <c r="K11" s="6">
        <f>+G9/B9</f>
        <v>1752635.4383850575</v>
      </c>
    </row>
    <row r="12" spans="1:11" ht="12.75">
      <c r="A12" s="12" t="s">
        <v>15</v>
      </c>
      <c r="B12" s="13">
        <v>98</v>
      </c>
      <c r="F12" s="12" t="s">
        <v>15</v>
      </c>
      <c r="G12" s="14">
        <v>849270387.59</v>
      </c>
      <c r="H12" s="4">
        <f t="shared" si="0"/>
        <v>-0.7447916666666667</v>
      </c>
      <c r="I12" s="4">
        <f t="shared" si="1"/>
        <v>-0.40593775679363253</v>
      </c>
      <c r="K12" s="6">
        <f>+G10/B10</f>
        <v>3405107.705628272</v>
      </c>
    </row>
    <row r="13" spans="1:11" ht="12.75">
      <c r="A13" s="12" t="s">
        <v>16</v>
      </c>
      <c r="B13" s="13">
        <v>156</v>
      </c>
      <c r="F13" s="12" t="s">
        <v>16</v>
      </c>
      <c r="G13" s="14">
        <v>1995293465.42</v>
      </c>
      <c r="H13" s="4">
        <f t="shared" si="0"/>
        <v>0.5918367346938775</v>
      </c>
      <c r="I13" s="4">
        <f t="shared" si="1"/>
        <v>1.3494207434714687</v>
      </c>
      <c r="K13" s="6">
        <f>+G11/B11</f>
        <v>3722912.3036197913</v>
      </c>
    </row>
    <row r="14" spans="1:9" ht="12.75">
      <c r="A14" s="2" t="s">
        <v>17</v>
      </c>
      <c r="B14" s="3">
        <v>118</v>
      </c>
      <c r="F14" s="2" t="s">
        <v>17</v>
      </c>
      <c r="G14" s="14">
        <v>2235174859.82</v>
      </c>
      <c r="H14" s="4">
        <f t="shared" si="0"/>
        <v>-0.2435897435897436</v>
      </c>
      <c r="I14" s="4">
        <f t="shared" si="1"/>
        <v>0.12022361550184613</v>
      </c>
    </row>
    <row r="15" spans="1:9" ht="12.75">
      <c r="A15" s="2" t="s">
        <v>18</v>
      </c>
      <c r="B15" s="3">
        <v>169</v>
      </c>
      <c r="F15" s="2" t="s">
        <v>18</v>
      </c>
      <c r="G15" s="15">
        <v>17085256565.42</v>
      </c>
      <c r="H15" s="4">
        <f t="shared" si="0"/>
        <v>0.43220338983050843</v>
      </c>
      <c r="I15" s="4">
        <f t="shared" si="1"/>
        <v>6.643812067032592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2016-09-28T15:32:16Z</cp:lastPrinted>
  <dcterms:created xsi:type="dcterms:W3CDTF">2002-08-12T13:42:49Z</dcterms:created>
  <dcterms:modified xsi:type="dcterms:W3CDTF">2023-10-24T13:40:36Z</dcterms:modified>
  <cp:category/>
  <cp:version/>
  <cp:contentType/>
  <cp:contentStatus/>
</cp:coreProperties>
</file>