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600" tabRatio="723" activeTab="0"/>
  </bookViews>
  <sheets>
    <sheet name="Marzo" sheetId="1" r:id="rId1"/>
  </sheets>
  <definedNames>
    <definedName name="_xlnm.Print_Area" localSheetId="0">'Marzo'!$A$1:$J$52</definedName>
  </definedNames>
  <calcPr fullCalcOnLoad="1"/>
</workbook>
</file>

<file path=xl/sharedStrings.xml><?xml version="1.0" encoding="utf-8"?>
<sst xmlns="http://schemas.openxmlformats.org/spreadsheetml/2006/main" count="35" uniqueCount="20">
  <si>
    <t>Monto</t>
  </si>
  <si>
    <t>Cantidad de Actos</t>
  </si>
  <si>
    <t>Año</t>
  </si>
  <si>
    <t>% Actos</t>
  </si>
  <si>
    <t>% Monto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</si>
  <si>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</si>
  <si>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</si>
  <si>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</si>
  <si>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</si>
  <si>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</si>
  <si>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</si>
  <si>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</si>
  <si>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</si>
  <si>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Valor prom. Escrit. Con Hipoteca</t>
  </si>
  <si>
    <t>Año  2017</t>
  </si>
  <si>
    <t>Año 2018</t>
  </si>
  <si>
    <t>Año 2019</t>
  </si>
  <si>
    <t>Año 2020</t>
  </si>
  <si>
    <t>Año 2021</t>
  </si>
  <si>
    <t>Año 2022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</si>
</sst>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$&quot;#,##0.00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47"/>
      <name val="Arial"/>
      <family val="0"/>
    </font>
    <font>
      <b/>
      <sz val="14"/>
      <color indexed="43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Franklin Gothic Heavy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10" fontId="1" fillId="0" borderId="0" xfId="55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00" fontId="0" fillId="0" borderId="0" xfId="51" applyFont="1" applyAlignment="1">
      <alignment horizontal="center" vertical="top"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3" fontId="0" fillId="0" borderId="0" xfId="0" applyNumberFormat="1" applyBorder="1" applyAlignment="1">
      <alignment/>
    </xf>
    <xf numFmtId="0" fontId="0" fillId="0" borderId="0" xfId="0" applyFont="1" applyAlignment="1">
      <alignment horizontal="center"/>
    </xf>
    <xf numFmtId="173" fontId="0" fillId="0" borderId="0" xfId="0" applyNumberForma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99"/>
                </a:solidFill>
                <a:latin typeface="Arial"/>
                <a:ea typeface="Arial"/>
                <a:cs typeface="Arial"/>
              </a:rPr>
              <a:t>Monto escrituras hipoteca bancaria 
noviembre entre 2009 y 2022</a:t>
            </a:r>
          </a:p>
        </c:rich>
      </c:tx>
      <c:layout>
        <c:manualLayout>
          <c:xMode val="factor"/>
          <c:yMode val="factor"/>
          <c:x val="0.073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825"/>
          <c:w val="0.93625"/>
          <c:h val="0.76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Marzo!$F$3:$F$16</c:f>
              <c:strCache/>
            </c:strRef>
          </c:cat>
          <c:val>
            <c:numRef>
              <c:f>Marzo!$G$3:$G$16</c:f>
              <c:numCache/>
            </c:numRef>
          </c:val>
          <c:smooth val="1"/>
        </c:ser>
        <c:marker val="1"/>
        <c:axId val="55858652"/>
        <c:axId val="32965821"/>
      </c:lineChart>
      <c:catAx>
        <c:axId val="558586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965821"/>
        <c:crosses val="autoZero"/>
        <c:auto val="0"/>
        <c:lblOffset val="100"/>
        <c:tickLblSkip val="1"/>
        <c:noMultiLvlLbl val="0"/>
      </c:catAx>
      <c:valAx>
        <c:axId val="32965821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5858652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075"/>
                <c:y val="0.170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FFCC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inorUnit val="20000000"/>
      </c:valAx>
      <c:spPr>
        <a:gradFill rotWithShape="1">
          <a:gsLst>
            <a:gs pos="0">
              <a:srgbClr val="474776"/>
            </a:gs>
            <a:gs pos="100000">
              <a:srgbClr val="9999FF"/>
            </a:gs>
          </a:gsLst>
          <a:lin ang="5400000" scaled="1"/>
        </a:gradFill>
        <a:ln w="3175">
          <a:solidFill>
            <a:srgbClr val="99CCFF"/>
          </a:solidFill>
        </a:ln>
      </c:spPr>
    </c:plotArea>
    <c:plotVisOnly val="1"/>
    <c:dispBlanksAs val="gap"/>
    <c:showDLblsOverMax val="0"/>
  </c:chart>
  <c:spPr>
    <a:solidFill>
      <a:srgbClr val="7030A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CC99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Hipotecas de noviembre 2009-2022</a:t>
            </a:r>
          </a:p>
        </c:rich>
      </c:tx>
      <c:layout>
        <c:manualLayout>
          <c:xMode val="factor"/>
          <c:yMode val="factor"/>
          <c:x val="0.00425"/>
          <c:y val="-0.01075"/>
        </c:manualLayout>
      </c:layout>
      <c:spPr>
        <a:noFill/>
        <a:ln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"/>
          <c:y val="0.151"/>
          <c:w val="0.98475"/>
          <c:h val="0.86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Marzo!$A$3:$A$16</c:f>
              <c:strCache/>
            </c:strRef>
          </c:cat>
          <c:val>
            <c:numRef>
              <c:f>Marzo!$B$3:$B$16</c:f>
              <c:numCache/>
            </c:numRef>
          </c:val>
          <c:shape val="box"/>
        </c:ser>
        <c:shape val="box"/>
        <c:axId val="28256934"/>
        <c:axId val="52985815"/>
      </c:bar3DChart>
      <c:catAx>
        <c:axId val="282569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985815"/>
        <c:crosses val="autoZero"/>
        <c:auto val="1"/>
        <c:lblOffset val="100"/>
        <c:tickLblSkip val="1"/>
        <c:noMultiLvlLbl val="0"/>
      </c:catAx>
      <c:valAx>
        <c:axId val="529858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25693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34</xdr:row>
      <xdr:rowOff>57150</xdr:rowOff>
    </xdr:from>
    <xdr:to>
      <xdr:col>7</xdr:col>
      <xdr:colOff>123825</xdr:colOff>
      <xdr:row>52</xdr:row>
      <xdr:rowOff>47625</xdr:rowOff>
    </xdr:to>
    <xdr:graphicFrame>
      <xdr:nvGraphicFramePr>
        <xdr:cNvPr id="1" name="Chart 53"/>
        <xdr:cNvGraphicFramePr/>
      </xdr:nvGraphicFramePr>
      <xdr:xfrm>
        <a:off x="142875" y="5562600"/>
        <a:ext cx="50006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16</xdr:row>
      <xdr:rowOff>123825</xdr:rowOff>
    </xdr:from>
    <xdr:to>
      <xdr:col>6</xdr:col>
      <xdr:colOff>971550</xdr:colOff>
      <xdr:row>33</xdr:row>
      <xdr:rowOff>114300</xdr:rowOff>
    </xdr:to>
    <xdr:graphicFrame>
      <xdr:nvGraphicFramePr>
        <xdr:cNvPr id="2" name="Gráfico 1"/>
        <xdr:cNvGraphicFramePr/>
      </xdr:nvGraphicFramePr>
      <xdr:xfrm>
        <a:off x="190500" y="27146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75" workbookViewId="0" topLeftCell="A7">
      <selection activeCell="N27" sqref="N27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0.13671875" style="0" customWidth="1"/>
    <col min="5" max="5" width="7.140625" style="0" customWidth="1"/>
    <col min="7" max="7" width="18.421875" style="0" customWidth="1"/>
    <col min="8" max="8" width="8.8515625" style="4" customWidth="1"/>
    <col min="9" max="9" width="9.28125" style="0" customWidth="1"/>
    <col min="10" max="10" width="10.421875" style="0" hidden="1" customWidth="1"/>
    <col min="11" max="11" width="21.140625" style="6" hidden="1" customWidth="1"/>
  </cols>
  <sheetData>
    <row r="1" spans="1:11" ht="12.75">
      <c r="A1" s="1" t="s">
        <v>2</v>
      </c>
      <c r="B1" s="1" t="s">
        <v>1</v>
      </c>
      <c r="F1" s="1" t="s">
        <v>2</v>
      </c>
      <c r="G1" s="1" t="s">
        <v>0</v>
      </c>
      <c r="H1" s="5" t="s">
        <v>3</v>
      </c>
      <c r="I1" s="5" t="s">
        <v>4</v>
      </c>
      <c r="K1" s="8" t="s">
        <v>13</v>
      </c>
    </row>
    <row r="2" spans="1:7" ht="12.75">
      <c r="A2" s="1"/>
      <c r="B2" s="1"/>
      <c r="F2" s="1"/>
      <c r="G2" s="1"/>
    </row>
    <row r="3" spans="1:11" ht="12.75">
      <c r="A3" s="2" t="s">
        <v>5</v>
      </c>
      <c r="B3" s="10">
        <v>663</v>
      </c>
      <c r="F3" s="2" t="s">
        <v>5</v>
      </c>
      <c r="G3" s="13">
        <v>126614942.49</v>
      </c>
      <c r="H3" s="4" t="e">
        <f>(B3/#REF!)-1</f>
        <v>#REF!</v>
      </c>
      <c r="I3" s="4" t="e">
        <f>(G9/#REF!)-1</f>
        <v>#REF!</v>
      </c>
      <c r="K3" s="9">
        <f>+G9/B3</f>
        <v>744079.5685671191</v>
      </c>
    </row>
    <row r="4" spans="1:11" ht="12.75">
      <c r="A4" s="2" t="s">
        <v>6</v>
      </c>
      <c r="B4" s="3">
        <v>1024</v>
      </c>
      <c r="F4" s="2" t="s">
        <v>6</v>
      </c>
      <c r="G4" s="13">
        <v>187552866.22</v>
      </c>
      <c r="H4" s="4">
        <f aca="true" t="shared" si="0" ref="H4:H16">(B4/B3)-1</f>
        <v>0.5444947209653093</v>
      </c>
      <c r="I4" s="4">
        <f>(G4/G9)-1</f>
        <v>-0.6198186595858369</v>
      </c>
      <c r="K4" s="9">
        <f aca="true" t="shared" si="1" ref="K4:K11">+G4/B4</f>
        <v>183157.09591796875</v>
      </c>
    </row>
    <row r="5" spans="1:11" ht="12.75">
      <c r="A5" s="2" t="s">
        <v>7</v>
      </c>
      <c r="B5" s="3">
        <v>1343</v>
      </c>
      <c r="F5" s="2" t="s">
        <v>7</v>
      </c>
      <c r="G5" s="13">
        <v>435423152.37</v>
      </c>
      <c r="H5" s="4">
        <f t="shared" si="0"/>
        <v>0.3115234375</v>
      </c>
      <c r="I5" s="4">
        <f aca="true" t="shared" si="2" ref="I5:I13">(G5/G4)-1</f>
        <v>1.321602229524168</v>
      </c>
      <c r="K5" s="9">
        <f t="shared" si="1"/>
        <v>324216.79253164557</v>
      </c>
    </row>
    <row r="6" spans="1:11" ht="12.75">
      <c r="A6" s="2" t="s">
        <v>8</v>
      </c>
      <c r="B6" s="10">
        <v>436</v>
      </c>
      <c r="F6" s="2" t="s">
        <v>8</v>
      </c>
      <c r="G6" s="13">
        <v>269910288.5</v>
      </c>
      <c r="H6" s="4">
        <f t="shared" si="0"/>
        <v>-0.6753536857781087</v>
      </c>
      <c r="I6" s="4">
        <f t="shared" si="2"/>
        <v>-0.3801195755648651</v>
      </c>
      <c r="K6" s="9">
        <f t="shared" si="1"/>
        <v>619060.2947247706</v>
      </c>
    </row>
    <row r="7" spans="1:11" ht="12.75">
      <c r="A7" s="2" t="s">
        <v>9</v>
      </c>
      <c r="B7" s="10">
        <v>389</v>
      </c>
      <c r="F7" s="2" t="s">
        <v>9</v>
      </c>
      <c r="G7" s="13">
        <v>257169620.05</v>
      </c>
      <c r="H7" s="4">
        <f t="shared" si="0"/>
        <v>-0.10779816513761464</v>
      </c>
      <c r="I7" s="4">
        <f t="shared" si="2"/>
        <v>-0.04720334493658984</v>
      </c>
      <c r="K7" s="9">
        <f t="shared" si="1"/>
        <v>661104.4217223651</v>
      </c>
    </row>
    <row r="8" spans="1:11" ht="12.75">
      <c r="A8" s="2" t="s">
        <v>10</v>
      </c>
      <c r="B8" s="10">
        <v>269</v>
      </c>
      <c r="F8" s="2" t="s">
        <v>10</v>
      </c>
      <c r="G8" s="13">
        <v>334346454.28</v>
      </c>
      <c r="H8" s="4">
        <f t="shared" si="0"/>
        <v>-0.3084832904884319</v>
      </c>
      <c r="I8" s="4">
        <f t="shared" si="2"/>
        <v>0.30010089922361316</v>
      </c>
      <c r="K8" s="9">
        <f t="shared" si="1"/>
        <v>1242923.621858736</v>
      </c>
    </row>
    <row r="9" spans="1:11" ht="12.75">
      <c r="A9" s="2" t="s">
        <v>11</v>
      </c>
      <c r="B9" s="10">
        <v>405</v>
      </c>
      <c r="F9" s="2" t="s">
        <v>11</v>
      </c>
      <c r="G9" s="13">
        <v>493324753.96</v>
      </c>
      <c r="H9" s="4">
        <f t="shared" si="0"/>
        <v>0.5055762081784387</v>
      </c>
      <c r="I9" s="4">
        <f t="shared" si="2"/>
        <v>0.4754897132746707</v>
      </c>
      <c r="K9" s="9" t="e">
        <f>+#REF!/B9</f>
        <v>#REF!</v>
      </c>
    </row>
    <row r="10" spans="1:11" ht="12.75">
      <c r="A10" s="2" t="s">
        <v>12</v>
      </c>
      <c r="B10" s="10">
        <v>746</v>
      </c>
      <c r="F10" s="2" t="s">
        <v>12</v>
      </c>
      <c r="G10" s="13">
        <v>940006078.77</v>
      </c>
      <c r="H10" s="4">
        <f t="shared" si="0"/>
        <v>0.8419753086419752</v>
      </c>
      <c r="I10" s="4">
        <f t="shared" si="2"/>
        <v>0.9054508642114847</v>
      </c>
      <c r="K10" s="9">
        <f t="shared" si="1"/>
        <v>1260061.7677882037</v>
      </c>
    </row>
    <row r="11" spans="1:11" ht="12.75">
      <c r="A11" s="2" t="s">
        <v>14</v>
      </c>
      <c r="B11" s="11">
        <v>2121</v>
      </c>
      <c r="F11" s="2" t="s">
        <v>14</v>
      </c>
      <c r="G11" s="13">
        <v>3772221248.64</v>
      </c>
      <c r="H11" s="4">
        <f t="shared" si="0"/>
        <v>1.8431635388739944</v>
      </c>
      <c r="I11" s="4">
        <f t="shared" si="2"/>
        <v>3.0129753773251764</v>
      </c>
      <c r="K11" s="6">
        <f t="shared" si="1"/>
        <v>1778510.7254314001</v>
      </c>
    </row>
    <row r="12" spans="1:9" ht="12.75">
      <c r="A12" s="2" t="s">
        <v>15</v>
      </c>
      <c r="B12" s="11">
        <v>273</v>
      </c>
      <c r="F12" s="2" t="s">
        <v>15</v>
      </c>
      <c r="G12" s="13">
        <v>1544180235.48</v>
      </c>
      <c r="H12" s="4">
        <f t="shared" si="0"/>
        <v>-0.8712871287128713</v>
      </c>
      <c r="I12" s="4">
        <f t="shared" si="2"/>
        <v>-0.5906443090959408</v>
      </c>
    </row>
    <row r="13" spans="1:9" ht="12.75">
      <c r="A13" s="2" t="s">
        <v>16</v>
      </c>
      <c r="B13" s="11">
        <v>242</v>
      </c>
      <c r="F13" s="12" t="s">
        <v>16</v>
      </c>
      <c r="G13" s="13">
        <v>1534275755.67</v>
      </c>
      <c r="H13" s="4">
        <f t="shared" si="0"/>
        <v>-0.1135531135531136</v>
      </c>
      <c r="I13" s="4">
        <f t="shared" si="2"/>
        <v>-0.00641406979731296</v>
      </c>
    </row>
    <row r="14" spans="1:9" ht="12.75">
      <c r="A14" s="2" t="s">
        <v>17</v>
      </c>
      <c r="B14" s="3">
        <v>130</v>
      </c>
      <c r="F14" s="2" t="s">
        <v>17</v>
      </c>
      <c r="G14" s="13">
        <v>1070931743.7</v>
      </c>
      <c r="H14" s="4">
        <f t="shared" si="0"/>
        <v>-0.4628099173553719</v>
      </c>
      <c r="I14" s="4">
        <f>(G14/G13)-1</f>
        <v>-0.3019952640571206</v>
      </c>
    </row>
    <row r="15" spans="1:9" ht="12.75">
      <c r="A15" s="14" t="s">
        <v>18</v>
      </c>
      <c r="B15" s="3">
        <v>146</v>
      </c>
      <c r="F15" s="14" t="s">
        <v>18</v>
      </c>
      <c r="G15" s="13">
        <v>2212886959.37</v>
      </c>
      <c r="H15" s="4">
        <f t="shared" si="0"/>
        <v>0.12307692307692308</v>
      </c>
      <c r="I15" s="4">
        <f>(G15/G14)-1</f>
        <v>1.0663193265003224</v>
      </c>
    </row>
    <row r="16" spans="1:9" ht="12.75">
      <c r="A16" s="14" t="s">
        <v>19</v>
      </c>
      <c r="B16" s="3">
        <v>148</v>
      </c>
      <c r="F16" s="14" t="s">
        <v>19</v>
      </c>
      <c r="G16" s="15">
        <v>6915182648.02</v>
      </c>
      <c r="H16" s="4">
        <f t="shared" si="0"/>
        <v>0.013698630136986356</v>
      </c>
      <c r="I16" s="4">
        <f>(G16/G15)-1</f>
        <v>2.1249597358505494</v>
      </c>
    </row>
    <row r="25" ht="12.75">
      <c r="L25" s="7"/>
    </row>
    <row r="26" ht="12.75">
      <c r="L26" s="7"/>
    </row>
    <row r="27" ht="12.75">
      <c r="L27" s="7"/>
    </row>
    <row r="28" ht="12.75">
      <c r="L28" s="7"/>
    </row>
    <row r="29" ht="12.75">
      <c r="L29" s="7"/>
    </row>
    <row r="30" ht="12.75">
      <c r="L30" s="7"/>
    </row>
    <row r="31" ht="12.75">
      <c r="L31" s="7"/>
    </row>
    <row r="32" ht="12.75">
      <c r="L32" s="7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headerFooter alignWithMargins="0">
    <oddHeader>&amp;C&amp;"Arial,Negrita"&amp;20Abril&amp;RF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Diego Rodriguez</cp:lastModifiedBy>
  <cp:lastPrinted>2016-09-28T15:32:16Z</cp:lastPrinted>
  <dcterms:created xsi:type="dcterms:W3CDTF">2002-08-12T13:42:49Z</dcterms:created>
  <dcterms:modified xsi:type="dcterms:W3CDTF">2022-12-21T19:37:04Z</dcterms:modified>
  <cp:category/>
  <cp:version/>
  <cp:contentType/>
  <cp:contentStatus/>
</cp:coreProperties>
</file>