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tabRatio="723" activeTab="0"/>
  </bookViews>
  <sheets>
    <sheet name="Marzo" sheetId="1" r:id="rId1"/>
  </sheets>
  <definedNames>
    <definedName name="_xlnm.Print_Area" localSheetId="0">'Marzo'!$A$1:$J$52</definedName>
  </definedNames>
  <calcPr fullCalcOnLoad="1"/>
</workbook>
</file>

<file path=xl/sharedStrings.xml><?xml version="1.0" encoding="utf-8"?>
<sst xmlns="http://schemas.openxmlformats.org/spreadsheetml/2006/main" count="35" uniqueCount="20">
  <si>
    <t>Monto</t>
  </si>
  <si>
    <t>Cantidad de Actos</t>
  </si>
  <si>
    <t>Año</t>
  </si>
  <si>
    <t>% Actos</t>
  </si>
  <si>
    <t>% Monto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</si>
  <si>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</si>
  <si>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</si>
  <si>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</si>
  <si>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</si>
  <si>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</si>
  <si>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</si>
  <si>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</si>
  <si>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</si>
  <si>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Valor prom. Escrit. Con Hipoteca</t>
  </si>
  <si>
    <t>Año 2017</t>
  </si>
  <si>
    <t>Año 2018</t>
  </si>
  <si>
    <t>Año 2019</t>
  </si>
  <si>
    <t>Año 2020</t>
  </si>
  <si>
    <t>Año 2021</t>
  </si>
  <si>
    <t>Año 2022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</si>
</sst>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&quot;$&quot;#,##0.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/>
    </xf>
    <xf numFmtId="10" fontId="1" fillId="0" borderId="0" xfId="55" applyNumberFormat="1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00" fontId="0" fillId="0" borderId="0" xfId="51" applyFont="1" applyAlignment="1">
      <alignment horizontal="center" vertical="top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</a:rPr>
              <a:t>Escrituras con hipotecas 
</a:t>
            </a:r>
            <a:r>
              <a:rPr lang="en-US" cap="none" sz="1800" b="1" i="0" u="none" baseline="0">
                <a:solidFill>
                  <a:srgbClr val="333333"/>
                </a:solidFill>
              </a:rPr>
              <a:t>mayo 2009-2022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875"/>
          <c:w val="0.95625"/>
          <c:h val="0.674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Marzo!$A$3:$A$16</c:f>
              <c:strCache/>
            </c:strRef>
          </c:cat>
          <c:val>
            <c:numRef>
              <c:f>Marzo!$B$3:$B$16</c:f>
              <c:numCache/>
            </c:numRef>
          </c:val>
          <c:shape val="box"/>
        </c:ser>
        <c:overlap val="100"/>
        <c:gapWidth val="95"/>
        <c:gapDepth val="95"/>
        <c:shape val="box"/>
        <c:axId val="11270322"/>
        <c:axId val="34324035"/>
      </c:bar3DChart>
      <c:catAx>
        <c:axId val="112703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324035"/>
        <c:crosses val="autoZero"/>
        <c:auto val="1"/>
        <c:lblOffset val="100"/>
        <c:tickLblSkip val="1"/>
        <c:noMultiLvlLbl val="0"/>
      </c:catAx>
      <c:valAx>
        <c:axId val="34324035"/>
        <c:scaling>
          <c:orientation val="minMax"/>
        </c:scaling>
        <c:axPos val="l"/>
        <c:delete val="1"/>
        <c:majorTickMark val="out"/>
        <c:minorTickMark val="none"/>
        <c:tickLblPos val="nextTo"/>
        <c:crossAx val="112703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Montos con hipotecas 2009-2022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425"/>
          <c:w val="0.9695"/>
          <c:h val="0.89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Marzo!$F$3:$F$16</c:f>
              <c:strCache/>
            </c:strRef>
          </c:cat>
          <c:val>
            <c:numRef>
              <c:f>Marzo!$G$3:$G$16</c:f>
              <c:numCache/>
            </c:numRef>
          </c:val>
          <c:smooth val="0"/>
        </c:ser>
        <c:marker val="1"/>
        <c:axId val="40480860"/>
        <c:axId val="28783421"/>
      </c:line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783421"/>
        <c:crosses val="autoZero"/>
        <c:auto val="1"/>
        <c:lblOffset val="100"/>
        <c:tickLblSkip val="1"/>
        <c:noMultiLvlLbl val="0"/>
      </c:catAx>
      <c:valAx>
        <c:axId val="28783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480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16</xdr:row>
      <xdr:rowOff>104775</xdr:rowOff>
    </xdr:from>
    <xdr:to>
      <xdr:col>6</xdr:col>
      <xdr:colOff>819150</xdr:colOff>
      <xdr:row>33</xdr:row>
      <xdr:rowOff>95250</xdr:rowOff>
    </xdr:to>
    <xdr:graphicFrame>
      <xdr:nvGraphicFramePr>
        <xdr:cNvPr id="1" name="Gráfico 1"/>
        <xdr:cNvGraphicFramePr/>
      </xdr:nvGraphicFramePr>
      <xdr:xfrm>
        <a:off x="38100" y="26955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31</xdr:row>
      <xdr:rowOff>142875</xdr:rowOff>
    </xdr:from>
    <xdr:to>
      <xdr:col>6</xdr:col>
      <xdr:colOff>838200</xdr:colOff>
      <xdr:row>48</xdr:row>
      <xdr:rowOff>133350</xdr:rowOff>
    </xdr:to>
    <xdr:graphicFrame>
      <xdr:nvGraphicFramePr>
        <xdr:cNvPr id="2" name="Gráfico 2"/>
        <xdr:cNvGraphicFramePr/>
      </xdr:nvGraphicFramePr>
      <xdr:xfrm>
        <a:off x="57150" y="51625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SheetLayoutView="75" workbookViewId="0" topLeftCell="A1">
      <selection activeCell="H20" sqref="H20"/>
    </sheetView>
  </sheetViews>
  <sheetFormatPr defaultColWidth="11.421875" defaultRowHeight="12.75"/>
  <cols>
    <col min="2" max="2" width="21.00390625" style="0" customWidth="1"/>
    <col min="3" max="3" width="5.7109375" style="0" customWidth="1"/>
    <col min="4" max="4" width="0.13671875" style="0" customWidth="1"/>
    <col min="5" max="5" width="7.140625" style="0" customWidth="1"/>
    <col min="7" max="7" width="16.421875" style="0" customWidth="1"/>
    <col min="8" max="8" width="8.00390625" style="4" customWidth="1"/>
    <col min="9" max="9" width="8.28125" style="0" customWidth="1"/>
    <col min="10" max="10" width="3.28125" style="0" customWidth="1"/>
    <col min="11" max="11" width="32.421875" style="6" customWidth="1"/>
  </cols>
  <sheetData>
    <row r="1" spans="1:11" ht="12.75">
      <c r="A1" s="1" t="s">
        <v>2</v>
      </c>
      <c r="B1" s="1" t="s">
        <v>1</v>
      </c>
      <c r="F1" s="1" t="s">
        <v>2</v>
      </c>
      <c r="G1" s="1" t="s">
        <v>0</v>
      </c>
      <c r="H1" s="5" t="s">
        <v>3</v>
      </c>
      <c r="I1" s="5" t="s">
        <v>4</v>
      </c>
      <c r="K1" s="8" t="s">
        <v>13</v>
      </c>
    </row>
    <row r="2" spans="1:7" ht="12.75">
      <c r="A2" s="1"/>
      <c r="B2" s="1"/>
      <c r="F2" s="1"/>
      <c r="G2" s="1"/>
    </row>
    <row r="3" spans="1:11" ht="12.75">
      <c r="A3" s="2" t="s">
        <v>5</v>
      </c>
      <c r="B3" s="3">
        <v>425</v>
      </c>
      <c r="F3" s="2" t="s">
        <v>5</v>
      </c>
      <c r="G3" s="10">
        <v>101186167.63</v>
      </c>
      <c r="H3" s="4" t="e">
        <f>(B3/#REF!)-1</f>
        <v>#REF!</v>
      </c>
      <c r="I3" s="4" t="e">
        <f>(G3/#REF!)-1</f>
        <v>#REF!</v>
      </c>
      <c r="K3" s="9">
        <f>+G3/B3</f>
        <v>238085.10030588234</v>
      </c>
    </row>
    <row r="4" spans="1:11" ht="12.75">
      <c r="A4" s="2" t="s">
        <v>6</v>
      </c>
      <c r="B4" s="3">
        <v>631</v>
      </c>
      <c r="F4" s="2" t="s">
        <v>6</v>
      </c>
      <c r="G4" s="10">
        <v>167496771.1</v>
      </c>
      <c r="H4" s="4">
        <f aca="true" t="shared" si="0" ref="H4:H10">(B4/B3)-1</f>
        <v>0.4847058823529411</v>
      </c>
      <c r="I4" s="4">
        <f aca="true" t="shared" si="1" ref="I4:I10">(G4/G3)-1</f>
        <v>0.6553326904569912</v>
      </c>
      <c r="K4" s="9">
        <f aca="true" t="shared" si="2" ref="K4:K10">+G4/B4</f>
        <v>265446.5469096672</v>
      </c>
    </row>
    <row r="5" spans="1:11" ht="12.75">
      <c r="A5" s="2" t="s">
        <v>7</v>
      </c>
      <c r="B5" s="3">
        <v>918</v>
      </c>
      <c r="F5" s="2" t="s">
        <v>7</v>
      </c>
      <c r="G5" s="10">
        <v>279475496.18</v>
      </c>
      <c r="H5" s="4">
        <f t="shared" si="0"/>
        <v>0.45483359746434227</v>
      </c>
      <c r="I5" s="4">
        <f t="shared" si="1"/>
        <v>0.668542589475625</v>
      </c>
      <c r="K5" s="9">
        <f t="shared" si="2"/>
        <v>304439.5383224401</v>
      </c>
    </row>
    <row r="6" spans="1:11" ht="12.75">
      <c r="A6" s="2" t="s">
        <v>8</v>
      </c>
      <c r="B6" s="3">
        <v>783</v>
      </c>
      <c r="F6" s="2" t="s">
        <v>8</v>
      </c>
      <c r="G6" s="10">
        <v>284258066.1</v>
      </c>
      <c r="H6" s="4">
        <f t="shared" si="0"/>
        <v>-0.1470588235294118</v>
      </c>
      <c r="I6" s="4">
        <f t="shared" si="1"/>
        <v>0.017112662774985132</v>
      </c>
      <c r="K6" s="9">
        <f t="shared" si="2"/>
        <v>363037.12145593873</v>
      </c>
    </row>
    <row r="7" spans="1:11" ht="12.75">
      <c r="A7" s="2" t="s">
        <v>9</v>
      </c>
      <c r="B7" s="3">
        <v>436</v>
      </c>
      <c r="F7" s="2" t="s">
        <v>9</v>
      </c>
      <c r="G7" s="10">
        <v>419842041.4</v>
      </c>
      <c r="H7" s="4">
        <f t="shared" si="0"/>
        <v>-0.4431673052362708</v>
      </c>
      <c r="I7" s="4">
        <f t="shared" si="1"/>
        <v>0.47697494449393196</v>
      </c>
      <c r="K7" s="9">
        <f t="shared" si="2"/>
        <v>962940.4619266054</v>
      </c>
    </row>
    <row r="8" spans="1:11" ht="12.75">
      <c r="A8" s="2" t="s">
        <v>10</v>
      </c>
      <c r="B8" s="3">
        <v>457</v>
      </c>
      <c r="F8" s="2" t="s">
        <v>10</v>
      </c>
      <c r="G8" s="10">
        <v>378854731.87</v>
      </c>
      <c r="H8" s="4">
        <f t="shared" si="0"/>
        <v>0.048165137614679</v>
      </c>
      <c r="I8" s="4">
        <f t="shared" si="1"/>
        <v>-0.09762554839273407</v>
      </c>
      <c r="K8" s="9">
        <f t="shared" si="2"/>
        <v>829003.7896498906</v>
      </c>
    </row>
    <row r="9" spans="1:11" ht="12.75">
      <c r="A9" s="2" t="s">
        <v>11</v>
      </c>
      <c r="B9" s="3">
        <v>327</v>
      </c>
      <c r="F9" s="2" t="s">
        <v>11</v>
      </c>
      <c r="G9" s="10">
        <v>513882009.77</v>
      </c>
      <c r="H9" s="4">
        <f t="shared" si="0"/>
        <v>-0.2844638949671773</v>
      </c>
      <c r="I9" s="4">
        <f t="shared" si="1"/>
        <v>0.3564091102505569</v>
      </c>
      <c r="K9" s="9">
        <f t="shared" si="2"/>
        <v>1571504.617033639</v>
      </c>
    </row>
    <row r="10" spans="1:11" ht="12.75">
      <c r="A10" s="2" t="s">
        <v>12</v>
      </c>
      <c r="B10" s="3">
        <v>487</v>
      </c>
      <c r="F10" s="2" t="s">
        <v>12</v>
      </c>
      <c r="G10" s="11">
        <v>509521389.4</v>
      </c>
      <c r="H10" s="4">
        <f t="shared" si="0"/>
        <v>0.489296636085627</v>
      </c>
      <c r="I10" s="4">
        <f t="shared" si="1"/>
        <v>-0.008485645122995655</v>
      </c>
      <c r="K10" s="9">
        <f t="shared" si="2"/>
        <v>1046245.1527720739</v>
      </c>
    </row>
    <row r="11" spans="1:11" ht="12.75">
      <c r="A11" s="2" t="s">
        <v>14</v>
      </c>
      <c r="B11" s="3">
        <v>1126</v>
      </c>
      <c r="F11" s="2" t="s">
        <v>14</v>
      </c>
      <c r="G11" s="11">
        <v>1587410208.18</v>
      </c>
      <c r="H11" s="4">
        <f>(B11/B10)-1</f>
        <v>1.3121149897330597</v>
      </c>
      <c r="I11" s="4">
        <f>(G11/G10)-1</f>
        <v>2.115492776562915</v>
      </c>
      <c r="K11" s="9">
        <f>+G11/B11</f>
        <v>1409778.160017762</v>
      </c>
    </row>
    <row r="12" spans="1:11" ht="12.75">
      <c r="A12" s="2" t="s">
        <v>15</v>
      </c>
      <c r="B12" s="3">
        <v>1607</v>
      </c>
      <c r="F12" s="2" t="s">
        <v>15</v>
      </c>
      <c r="G12" s="10">
        <v>3756990665.45</v>
      </c>
      <c r="H12" s="4">
        <f>(B12/B11)-1</f>
        <v>0.4271758436944937</v>
      </c>
      <c r="I12" s="4">
        <f>(G12/G11)-1</f>
        <v>1.3667421603376675</v>
      </c>
      <c r="K12" s="9">
        <f>+G12/B12</f>
        <v>2337890.8932482884</v>
      </c>
    </row>
    <row r="13" spans="1:11" ht="12.75">
      <c r="A13" s="2" t="s">
        <v>16</v>
      </c>
      <c r="B13" s="3">
        <v>239</v>
      </c>
      <c r="F13" s="2" t="s">
        <v>16</v>
      </c>
      <c r="G13" s="10">
        <v>1850544684.81</v>
      </c>
      <c r="H13" s="4">
        <f>(B13/B12)-1</f>
        <v>-0.8512756689483509</v>
      </c>
      <c r="I13" s="4">
        <f>(G13/G12)-1</f>
        <v>-0.5074396373065388</v>
      </c>
      <c r="K13" s="9">
        <f>+G13/B13</f>
        <v>7742864.79</v>
      </c>
    </row>
    <row r="14" spans="1:11" ht="12.75">
      <c r="A14" s="2" t="s">
        <v>17</v>
      </c>
      <c r="B14" s="3">
        <v>42</v>
      </c>
      <c r="F14" s="2" t="s">
        <v>17</v>
      </c>
      <c r="G14" s="12">
        <v>879153490</v>
      </c>
      <c r="H14" s="4">
        <f>(B14/B13)-1</f>
        <v>-0.8242677824267782</v>
      </c>
      <c r="I14" s="4">
        <f>(G14/G13)-1</f>
        <v>-0.5249217718348342</v>
      </c>
      <c r="K14" s="9">
        <f>+G14/B14</f>
        <v>20932225.95238095</v>
      </c>
    </row>
    <row r="15" spans="1:11" ht="12.75">
      <c r="A15" s="2" t="s">
        <v>18</v>
      </c>
      <c r="B15" s="3">
        <v>100</v>
      </c>
      <c r="F15" s="2" t="s">
        <v>18</v>
      </c>
      <c r="G15" s="12">
        <v>2379250544.92</v>
      </c>
      <c r="H15" s="4">
        <f>(B15/B14)-1</f>
        <v>1.380952380952381</v>
      </c>
      <c r="I15" s="4">
        <f>(G15/G14)-1</f>
        <v>1.706297105093674</v>
      </c>
      <c r="K15" s="9">
        <f>+G15/B15</f>
        <v>23792505.4492</v>
      </c>
    </row>
    <row r="16" spans="1:11" ht="12.75">
      <c r="A16" s="2" t="s">
        <v>19</v>
      </c>
      <c r="B16" s="3">
        <v>99</v>
      </c>
      <c r="F16" s="2" t="s">
        <v>19</v>
      </c>
      <c r="G16" s="12">
        <v>2563438917.65</v>
      </c>
      <c r="H16" s="4">
        <f>(B16/B15)-1</f>
        <v>-0.010000000000000009</v>
      </c>
      <c r="I16" s="4">
        <f>(G16/G15)-1</f>
        <v>0.07741445016089843</v>
      </c>
      <c r="K16" s="9">
        <f>+G16/B16</f>
        <v>25893322.40050505</v>
      </c>
    </row>
    <row r="25" ht="12.75">
      <c r="L25" s="7"/>
    </row>
    <row r="26" ht="12.75">
      <c r="L26" s="7"/>
    </row>
    <row r="27" ht="12.75">
      <c r="L27" s="7"/>
    </row>
    <row r="28" ht="12.75">
      <c r="L28" s="7"/>
    </row>
    <row r="29" ht="12.75">
      <c r="L29" s="7"/>
    </row>
    <row r="30" ht="12.75">
      <c r="L30" s="7"/>
    </row>
    <row r="31" ht="12.75">
      <c r="L31" s="7"/>
    </row>
    <row r="32" ht="12.75">
      <c r="L32" s="7"/>
    </row>
  </sheetData>
  <sheetProtection/>
  <printOptions/>
  <pageMargins left="0.3937007874015748" right="0.2755905511811024" top="1.1023622047244095" bottom="0.1968503937007874" header="0.35433070866141736" footer="0"/>
  <pageSetup horizontalDpi="600" verticalDpi="600" orientation="portrait" paperSize="9" r:id="rId2"/>
  <headerFooter alignWithMargins="0">
    <oddHeader>&amp;C&amp;"Arial,Negrita"&amp;20Abril&amp;RF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de escribanos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Diego Rodriguez</cp:lastModifiedBy>
  <cp:lastPrinted>2016-06-02T13:45:12Z</cp:lastPrinted>
  <dcterms:created xsi:type="dcterms:W3CDTF">2002-08-12T13:42:49Z</dcterms:created>
  <dcterms:modified xsi:type="dcterms:W3CDTF">2022-06-23T16:11:01Z</dcterms:modified>
  <cp:category/>
  <cp:version/>
  <cp:contentType/>
  <cp:contentStatus/>
</cp:coreProperties>
</file>