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580" windowHeight="6750" tabRatio="723" activeTab="0"/>
  </bookViews>
  <sheets>
    <sheet name="Marzo" sheetId="1" r:id="rId1"/>
  </sheets>
  <definedNames>
    <definedName name="_xlnm.Print_Area" localSheetId="0">'Marzo'!$A$1:$J$52</definedName>
  </definedNames>
  <calcPr fullCalcOnLoad="1"/>
</workbook>
</file>

<file path=xl/sharedStrings.xml><?xml version="1.0" encoding="utf-8"?>
<sst xmlns="http://schemas.openxmlformats.org/spreadsheetml/2006/main" count="29" uniqueCount="17">
  <si>
    <t>Monto</t>
  </si>
  <si>
    <t>Cantidad de Actos</t>
  </si>
  <si>
    <t>Año</t>
  </si>
  <si>
    <t>% Actos</t>
  </si>
  <si>
    <t>% Monto</t>
  </si>
  <si>
    <t>Año 2009</t>
  </si>
  <si>
    <t>Año 2010</t>
  </si>
  <si>
    <t>Año 2011</t>
  </si>
  <si>
    <t>Año 2012</t>
  </si>
  <si>
    <t>Año 2013</t>
  </si>
  <si>
    <t>Año 2014</t>
  </si>
  <si>
    <t>Año 2015</t>
  </si>
  <si>
    <t>Año 2016</t>
  </si>
  <si>
    <t>Valor prom. Escrit. Con Hipoteca</t>
  </si>
  <si>
    <t>Año 2017</t>
  </si>
  <si>
    <t>Año 2018</t>
  </si>
  <si>
    <t>año 2019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</si>
</sst>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$&quot;#,##0.00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0"/>
    </font>
    <font>
      <b/>
      <sz val="10.5"/>
      <color indexed="8"/>
      <name val="Arial"/>
      <family val="0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0" fontId="1" fillId="0" borderId="0" xfId="55" applyNumberFormat="1" applyFont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94" fontId="0" fillId="0" borderId="0" xfId="51" applyFont="1" applyAlignment="1">
      <alignment horizontal="center"/>
    </xf>
    <xf numFmtId="3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Comparativo anual de escrituras con hipoteca bancaria 
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del mes de enero entre 2009 y 2019</a:t>
            </a:r>
          </a:p>
        </c:rich>
      </c:tx>
      <c:layout>
        <c:manualLayout>
          <c:xMode val="factor"/>
          <c:yMode val="factor"/>
          <c:x val="0.0385"/>
          <c:y val="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21625"/>
          <c:w val="0.912"/>
          <c:h val="0.65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Marzo!$B$1</c:f>
              <c:strCache>
                <c:ptCount val="1"/>
                <c:pt idx="0">
                  <c:v>Cantidad de Actos</c:v>
                </c:pt>
              </c:strCache>
            </c:strRef>
          </c:tx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Marzo!$A$3:$A$13</c:f>
              <c:strCache/>
            </c:strRef>
          </c:cat>
          <c:val>
            <c:numRef>
              <c:f>Marzo!$B$3:$B$13</c:f>
              <c:numCache/>
            </c:numRef>
          </c:val>
        </c:ser>
        <c:axId val="569813"/>
        <c:axId val="5128318"/>
      </c:barChart>
      <c:catAx>
        <c:axId val="569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28318"/>
        <c:crosses val="autoZero"/>
        <c:auto val="1"/>
        <c:lblOffset val="100"/>
        <c:tickLblSkip val="1"/>
        <c:noMultiLvlLbl val="0"/>
      </c:catAx>
      <c:valAx>
        <c:axId val="51283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Actos</a:t>
                </a:r>
              </a:p>
            </c:rich>
          </c:tx>
          <c:layout>
            <c:manualLayout>
              <c:xMode val="factor"/>
              <c:yMode val="factor"/>
              <c:x val="-0.013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9813"/>
        <c:crossesAt val="1"/>
        <c:crossBetween val="between"/>
        <c:dispUnits/>
      </c:valAx>
      <c:spPr>
        <a:gradFill rotWithShape="1">
          <a:gsLst>
            <a:gs pos="0">
              <a:srgbClr val="5E765E"/>
            </a:gs>
            <a:gs pos="100000">
              <a:srgbClr val="CCFFCC"/>
            </a:gs>
          </a:gsLst>
          <a:lin ang="5400000" scaled="1"/>
        </a:gradFill>
        <a:ln w="12700">
          <a:solidFill>
            <a:srgbClr val="33996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Monto involucrado en escrituras con hipoteca bancaria 
en el mes de enero entre 2009 y 2019</a:t>
            </a:r>
          </a:p>
        </c:rich>
      </c:tx>
      <c:layout>
        <c:manualLayout>
          <c:xMode val="factor"/>
          <c:yMode val="factor"/>
          <c:x val="0.057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825"/>
          <c:w val="0.93825"/>
          <c:h val="0.76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CCFFCC"/>
                </a:solidFill>
              </a:ln>
            </c:spPr>
          </c:marker>
          <c:cat>
            <c:strRef>
              <c:f>Marzo!$F$3:$F$13</c:f>
              <c:strCache/>
            </c:strRef>
          </c:cat>
          <c:val>
            <c:numRef>
              <c:f>Marzo!$G$3:$G$13</c:f>
              <c:numCache/>
            </c:numRef>
          </c:val>
          <c:smooth val="1"/>
        </c:ser>
        <c:marker val="1"/>
        <c:axId val="46154863"/>
        <c:axId val="12740584"/>
      </c:lineChart>
      <c:catAx>
        <c:axId val="4615486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740584"/>
        <c:crosses val="autoZero"/>
        <c:auto val="0"/>
        <c:lblOffset val="100"/>
        <c:tickLblSkip val="1"/>
        <c:noMultiLvlLbl val="0"/>
      </c:catAx>
      <c:valAx>
        <c:axId val="12740584"/>
        <c:scaling>
          <c:orientation val="minMax"/>
          <c:min val="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6154863"/>
        <c:crossesAt val="1"/>
        <c:crossBetween val="midCat"/>
        <c:dispUnits>
          <c:builtInUnit val="millions"/>
          <c:dispUnitsLbl>
            <c:layout>
              <c:manualLayout>
                <c:xMode val="edge"/>
                <c:yMode val="edge"/>
                <c:x val="-0.01025"/>
                <c:y val="0.1702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  <c:minorUnit val="20000000"/>
      </c:valAx>
      <c:spPr>
        <a:gradFill rotWithShape="1">
          <a:gsLst>
            <a:gs pos="0">
              <a:srgbClr val="474776"/>
            </a:gs>
            <a:gs pos="100000">
              <a:srgbClr val="9999FF"/>
            </a:gs>
          </a:gsLst>
          <a:lin ang="5400000" scaled="1"/>
        </a:gradFill>
        <a:ln w="3175">
          <a:solidFill>
            <a:srgbClr val="99CC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152400</xdr:rowOff>
    </xdr:from>
    <xdr:to>
      <xdr:col>6</xdr:col>
      <xdr:colOff>1095375</xdr:colOff>
      <xdr:row>31</xdr:row>
      <xdr:rowOff>152400</xdr:rowOff>
    </xdr:to>
    <xdr:graphicFrame>
      <xdr:nvGraphicFramePr>
        <xdr:cNvPr id="1" name="Chart 49"/>
        <xdr:cNvGraphicFramePr/>
      </xdr:nvGraphicFramePr>
      <xdr:xfrm>
        <a:off x="0" y="2257425"/>
        <a:ext cx="52959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32</xdr:row>
      <xdr:rowOff>19050</xdr:rowOff>
    </xdr:from>
    <xdr:to>
      <xdr:col>7</xdr:col>
      <xdr:colOff>0</xdr:colOff>
      <xdr:row>50</xdr:row>
      <xdr:rowOff>9525</xdr:rowOff>
    </xdr:to>
    <xdr:graphicFrame>
      <xdr:nvGraphicFramePr>
        <xdr:cNvPr id="2" name="Chart 53"/>
        <xdr:cNvGraphicFramePr/>
      </xdr:nvGraphicFramePr>
      <xdr:xfrm>
        <a:off x="19050" y="5200650"/>
        <a:ext cx="527685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SheetLayoutView="75" zoomScalePageLayoutView="0" workbookViewId="0" topLeftCell="A1">
      <selection activeCell="I25" sqref="I25"/>
    </sheetView>
  </sheetViews>
  <sheetFormatPr defaultColWidth="11.421875" defaultRowHeight="12.75"/>
  <cols>
    <col min="2" max="2" width="21.00390625" style="0" customWidth="1"/>
    <col min="3" max="3" width="5.7109375" style="0" customWidth="1"/>
    <col min="4" max="4" width="6.28125" style="0" customWidth="1"/>
    <col min="5" max="5" width="7.140625" style="0" customWidth="1"/>
    <col min="7" max="7" width="16.421875" style="0" customWidth="1"/>
    <col min="8" max="8" width="8.8515625" style="5" customWidth="1"/>
    <col min="9" max="10" width="8.28125" style="0" customWidth="1"/>
    <col min="11" max="11" width="32.140625" style="7" customWidth="1"/>
  </cols>
  <sheetData>
    <row r="1" spans="1:11" ht="12.75">
      <c r="A1" s="1" t="s">
        <v>2</v>
      </c>
      <c r="B1" s="1" t="s">
        <v>1</v>
      </c>
      <c r="F1" s="1" t="s">
        <v>2</v>
      </c>
      <c r="G1" s="1" t="s">
        <v>0</v>
      </c>
      <c r="H1" s="6" t="s">
        <v>3</v>
      </c>
      <c r="I1" s="6" t="s">
        <v>4</v>
      </c>
      <c r="K1" s="9" t="s">
        <v>13</v>
      </c>
    </row>
    <row r="2" spans="1:7" ht="12.75">
      <c r="A2" s="1"/>
      <c r="B2" s="1"/>
      <c r="F2" s="1"/>
      <c r="G2" s="1"/>
    </row>
    <row r="3" spans="1:11" ht="12.75">
      <c r="A3" s="2" t="s">
        <v>5</v>
      </c>
      <c r="B3" s="11">
        <v>240</v>
      </c>
      <c r="F3" s="2" t="s">
        <v>5</v>
      </c>
      <c r="G3" s="12">
        <v>35815667.19</v>
      </c>
      <c r="H3" s="5" t="e">
        <f>(B3/#REF!)-1</f>
        <v>#REF!</v>
      </c>
      <c r="I3" s="5" t="e">
        <f>(G3/#REF!)-1</f>
        <v>#REF!</v>
      </c>
      <c r="K3" s="10">
        <f>+G3/B3</f>
        <v>149231.94662499998</v>
      </c>
    </row>
    <row r="4" spans="1:11" ht="12.75">
      <c r="A4" s="2" t="s">
        <v>6</v>
      </c>
      <c r="B4" s="11">
        <v>537</v>
      </c>
      <c r="F4" s="2" t="s">
        <v>6</v>
      </c>
      <c r="G4" s="12">
        <v>217289832.07</v>
      </c>
      <c r="H4" s="5">
        <f aca="true" t="shared" si="0" ref="H4:H10">(B4/B3)-1</f>
        <v>1.2374999999999998</v>
      </c>
      <c r="I4" s="5">
        <f aca="true" t="shared" si="1" ref="I4:I10">(G4/G3)-1</f>
        <v>5.0668933212186245</v>
      </c>
      <c r="K4" s="10">
        <f aca="true" t="shared" si="2" ref="K4:K10">+G4/B4</f>
        <v>404636.5587895717</v>
      </c>
    </row>
    <row r="5" spans="1:11" ht="12.75">
      <c r="A5" s="2" t="s">
        <v>7</v>
      </c>
      <c r="B5" s="11">
        <v>695</v>
      </c>
      <c r="F5" s="2" t="s">
        <v>7</v>
      </c>
      <c r="G5" s="12">
        <v>196200962.96</v>
      </c>
      <c r="H5" s="5">
        <f t="shared" si="0"/>
        <v>0.2942271880819367</v>
      </c>
      <c r="I5" s="5">
        <f t="shared" si="1"/>
        <v>-0.09705410008879845</v>
      </c>
      <c r="K5" s="10">
        <f t="shared" si="2"/>
        <v>282303.54382733814</v>
      </c>
    </row>
    <row r="6" spans="1:11" ht="12.75">
      <c r="A6" s="2" t="s">
        <v>8</v>
      </c>
      <c r="B6" s="11">
        <v>740</v>
      </c>
      <c r="F6" s="2" t="s">
        <v>8</v>
      </c>
      <c r="G6" s="12">
        <v>303607031.6</v>
      </c>
      <c r="H6" s="5">
        <f t="shared" si="0"/>
        <v>0.06474820143884896</v>
      </c>
      <c r="I6" s="5">
        <f t="shared" si="1"/>
        <v>0.547428855697804</v>
      </c>
      <c r="K6" s="10">
        <f t="shared" si="2"/>
        <v>410279.77243243245</v>
      </c>
    </row>
    <row r="7" spans="1:11" ht="12.75">
      <c r="A7" s="2" t="s">
        <v>9</v>
      </c>
      <c r="B7" s="11">
        <v>308</v>
      </c>
      <c r="F7" s="2" t="s">
        <v>9</v>
      </c>
      <c r="G7" s="12">
        <v>169212099.4</v>
      </c>
      <c r="H7" s="5">
        <f t="shared" si="0"/>
        <v>-0.5837837837837838</v>
      </c>
      <c r="I7" s="5">
        <f t="shared" si="1"/>
        <v>-0.44266080232642413</v>
      </c>
      <c r="K7" s="10">
        <f t="shared" si="2"/>
        <v>549389.9331168832</v>
      </c>
    </row>
    <row r="8" spans="1:11" ht="12.75">
      <c r="A8" s="2" t="s">
        <v>10</v>
      </c>
      <c r="B8" s="11">
        <v>213</v>
      </c>
      <c r="F8" s="2" t="s">
        <v>10</v>
      </c>
      <c r="G8" s="12">
        <v>169861349.92</v>
      </c>
      <c r="H8" s="5">
        <f t="shared" si="0"/>
        <v>-0.3084415584415584</v>
      </c>
      <c r="I8" s="5">
        <f t="shared" si="1"/>
        <v>0.0038369036392913447</v>
      </c>
      <c r="K8" s="10">
        <f t="shared" si="2"/>
        <v>797471.1263849764</v>
      </c>
    </row>
    <row r="9" spans="1:11" ht="12.75">
      <c r="A9" s="2" t="s">
        <v>11</v>
      </c>
      <c r="B9" s="11">
        <v>211</v>
      </c>
      <c r="F9" s="2" t="s">
        <v>11</v>
      </c>
      <c r="G9" s="12">
        <v>150650084.09</v>
      </c>
      <c r="H9" s="5">
        <f t="shared" si="0"/>
        <v>-0.009389671361502372</v>
      </c>
      <c r="I9" s="5">
        <f t="shared" si="1"/>
        <v>-0.11309968888771904</v>
      </c>
      <c r="K9" s="10">
        <f t="shared" si="2"/>
        <v>713981.4411848341</v>
      </c>
    </row>
    <row r="10" spans="1:11" ht="12.75">
      <c r="A10" s="2" t="s">
        <v>12</v>
      </c>
      <c r="B10" s="11">
        <v>292</v>
      </c>
      <c r="F10" s="2" t="s">
        <v>12</v>
      </c>
      <c r="G10" s="12">
        <v>348185499.95</v>
      </c>
      <c r="H10" s="5">
        <f t="shared" si="0"/>
        <v>0.3838862559241707</v>
      </c>
      <c r="I10" s="5">
        <f t="shared" si="1"/>
        <v>1.3112200836342724</v>
      </c>
      <c r="K10" s="10">
        <f t="shared" si="2"/>
        <v>1192416.095719178</v>
      </c>
    </row>
    <row r="11" spans="1:11" ht="12.75">
      <c r="A11" s="2" t="s">
        <v>14</v>
      </c>
      <c r="B11" s="11">
        <v>755</v>
      </c>
      <c r="F11" s="2" t="s">
        <v>14</v>
      </c>
      <c r="G11" s="12">
        <v>1740005193.45</v>
      </c>
      <c r="H11" s="5">
        <f>(B11/B10)-1</f>
        <v>1.5856164383561642</v>
      </c>
      <c r="I11" s="5">
        <f>(G11/G10)-1</f>
        <v>3.9973511065218617</v>
      </c>
      <c r="K11" s="10">
        <f>+G11/B11</f>
        <v>2304642.640331126</v>
      </c>
    </row>
    <row r="12" spans="1:11" ht="12.75">
      <c r="A12" s="2" t="s">
        <v>15</v>
      </c>
      <c r="B12" s="13">
        <v>1855</v>
      </c>
      <c r="F12" s="2" t="s">
        <v>15</v>
      </c>
      <c r="G12" s="14">
        <v>3651889546.06</v>
      </c>
      <c r="H12" s="5">
        <f>(B12/B11)-1</f>
        <v>1.4569536423841059</v>
      </c>
      <c r="I12" s="5">
        <f>(G12/G11)-1</f>
        <v>1.098780831118789</v>
      </c>
      <c r="K12" s="10">
        <f>+G12/B12</f>
        <v>1968673.609735849</v>
      </c>
    </row>
    <row r="13" spans="1:11" ht="12.75">
      <c r="A13" s="2" t="s">
        <v>16</v>
      </c>
      <c r="B13" s="13">
        <v>219</v>
      </c>
      <c r="F13" s="2" t="s">
        <v>16</v>
      </c>
      <c r="G13" s="14">
        <v>1250666809.7</v>
      </c>
      <c r="H13" s="5">
        <f>(B13/B12)-1</f>
        <v>-0.8819407008086253</v>
      </c>
      <c r="I13" s="5">
        <f>(G13/G12)-1</f>
        <v>-0.6575288507700523</v>
      </c>
      <c r="K13" s="10">
        <f>+G13/B13</f>
        <v>5710807.350228311</v>
      </c>
    </row>
    <row r="14" spans="1:7" ht="12.75">
      <c r="A14" s="2"/>
      <c r="B14" s="3"/>
      <c r="F14" s="2"/>
      <c r="G14" s="4"/>
    </row>
    <row r="25" ht="12.75">
      <c r="L25" s="8"/>
    </row>
    <row r="26" ht="12.75">
      <c r="L26" s="8"/>
    </row>
    <row r="27" ht="12.75">
      <c r="L27" s="8"/>
    </row>
    <row r="28" ht="12.75">
      <c r="L28" s="8"/>
    </row>
    <row r="29" ht="12.75">
      <c r="L29" s="8"/>
    </row>
    <row r="30" ht="12.75">
      <c r="L30" s="8"/>
    </row>
    <row r="31" ht="12.75">
      <c r="L31" s="8"/>
    </row>
    <row r="32" ht="12.75">
      <c r="L32" s="8"/>
    </row>
  </sheetData>
  <sheetProtection/>
  <printOptions/>
  <pageMargins left="0.3937007874015748" right="0.2755905511811024" top="1.1023622047244095" bottom="0.1968503937007874" header="0.35433070866141736" footer="0"/>
  <pageSetup horizontalDpi="600" verticalDpi="600" orientation="portrait" paperSize="9" r:id="rId2"/>
  <headerFooter alignWithMargins="0">
    <oddHeader>&amp;C&amp;"Arial,Negrita"&amp;20Marzo&amp;RF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de escribanos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Diego Rodriguez</cp:lastModifiedBy>
  <cp:lastPrinted>2010-05-03T14:11:46Z</cp:lastPrinted>
  <dcterms:created xsi:type="dcterms:W3CDTF">2002-08-12T13:42:49Z</dcterms:created>
  <dcterms:modified xsi:type="dcterms:W3CDTF">2019-02-25T12:36:28Z</dcterms:modified>
  <cp:category/>
  <cp:version/>
  <cp:contentType/>
  <cp:contentStatus/>
</cp:coreProperties>
</file>