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<sst xmlns="http://schemas.openxmlformats.org/spreadsheetml/2006/main" count="31" uniqueCount="18">
  <si>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</si>
  <si>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</si>
  <si>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</si>
  <si>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</si>
  <si>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</si>
  <si>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</si>
  <si>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</si>
  <si>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</si>
  <si>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</si>
  <si>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</si>
  <si>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</si>
  <si>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</si>
  <si>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</si>
  <si>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</si>
  <si>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</si>
  <si>
    <t>Año 2018</t>
  </si>
  <si>
    <t>Año 2019</t>
  </si>
  <si>
    <t>Año 2020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</si>
</sst>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.5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94" fontId="0" fillId="0" borderId="0" xfId="51" applyFont="1" applyAlignment="1">
      <alignment horizontal="center" vertical="top"/>
    </xf>
    <xf numFmtId="3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con hipoteca bancaria 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 mes de diciembre entre 2010 y 2020</a:t>
            </a:r>
          </a:p>
        </c:rich>
      </c:tx>
      <c:layout>
        <c:manualLayout>
          <c:xMode val="factor"/>
          <c:yMode val="factor"/>
          <c:x val="0.056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21625"/>
          <c:w val="0.908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Marzo!$A$3:$A$14</c:f>
              <c:strCache/>
            </c:strRef>
          </c:cat>
          <c:val>
            <c:numRef>
              <c:f>Marzo!$B$3:$B$14</c:f>
              <c:numCache/>
            </c:numRef>
          </c:val>
        </c:ser>
        <c:axId val="24101591"/>
        <c:axId val="15587728"/>
      </c:barChart>
      <c:catAx>
        <c:axId val="2410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Diciembre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87728"/>
        <c:crosses val="autoZero"/>
        <c:auto val="1"/>
        <c:lblOffset val="100"/>
        <c:tickLblSkip val="1"/>
        <c:noMultiLvlLbl val="0"/>
      </c:catAx>
      <c:valAx>
        <c:axId val="15587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01591"/>
        <c:crossesAt val="1"/>
        <c:crossBetween val="between"/>
        <c:dispUnits/>
      </c:valAx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con hipoteca bancaria 
en el mes de diciembre entre 2010 y 2020</a:t>
            </a:r>
          </a:p>
        </c:rich>
      </c:tx>
      <c:layout>
        <c:manualLayout>
          <c:xMode val="factor"/>
          <c:yMode val="factor"/>
          <c:x val="0.07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825"/>
          <c:w val="0.9362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Marzo!$F$3:$F$14</c:f>
              <c:strCache/>
            </c:strRef>
          </c:cat>
          <c:val>
            <c:numRef>
              <c:f>Marzo!$G$3:$G$14</c:f>
              <c:numCache/>
            </c:numRef>
          </c:val>
          <c:smooth val="1"/>
        </c:ser>
        <c:marker val="1"/>
        <c:axId val="6071825"/>
        <c:axId val="54646426"/>
      </c:lineChart>
      <c:catAx>
        <c:axId val="60718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46426"/>
        <c:crosses val="autoZero"/>
        <c:auto val="0"/>
        <c:lblOffset val="100"/>
        <c:tickLblSkip val="1"/>
        <c:noMultiLvlLbl val="0"/>
      </c:catAx>
      <c:valAx>
        <c:axId val="54646426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71825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07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20000000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6</xdr:col>
      <xdr:colOff>1228725</xdr:colOff>
      <xdr:row>31</xdr:row>
      <xdr:rowOff>152400</xdr:rowOff>
    </xdr:to>
    <xdr:graphicFrame>
      <xdr:nvGraphicFramePr>
        <xdr:cNvPr id="1" name="Chart 49"/>
        <xdr:cNvGraphicFramePr/>
      </xdr:nvGraphicFramePr>
      <xdr:xfrm>
        <a:off x="0" y="2257425"/>
        <a:ext cx="50196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7</xdr:col>
      <xdr:colOff>0</xdr:colOff>
      <xdr:row>50</xdr:row>
      <xdr:rowOff>9525</xdr:rowOff>
    </xdr:to>
    <xdr:graphicFrame>
      <xdr:nvGraphicFramePr>
        <xdr:cNvPr id="2" name="Chart 53"/>
        <xdr:cNvGraphicFramePr/>
      </xdr:nvGraphicFramePr>
      <xdr:xfrm>
        <a:off x="19050" y="5200650"/>
        <a:ext cx="50006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workbookViewId="0" topLeftCell="A1">
      <selection activeCell="I19" sqref="I19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0.13671875" style="0" customWidth="1"/>
    <col min="5" max="5" width="7.140625" style="0" customWidth="1"/>
    <col min="7" max="7" width="18.421875" style="0" customWidth="1"/>
    <col min="8" max="8" width="8.8515625" style="4" customWidth="1"/>
    <col min="9" max="9" width="9.28125" style="0" customWidth="1"/>
    <col min="10" max="10" width="10.421875" style="0" hidden="1" customWidth="1"/>
    <col min="11" max="11" width="21.140625" style="6" hidden="1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5" t="s">
        <v>3</v>
      </c>
      <c r="I1" s="5" t="s">
        <v>4</v>
      </c>
      <c r="K1" s="8" t="s">
        <v>13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10">
        <v>862</v>
      </c>
      <c r="F3" s="2" t="s">
        <v>5</v>
      </c>
      <c r="G3" s="11">
        <v>182817097.71</v>
      </c>
      <c r="H3" s="4" t="e">
        <f>(B3/#REF!)-1</f>
        <v>#REF!</v>
      </c>
      <c r="I3" s="4" t="e">
        <f>(G9/#REF!)-1</f>
        <v>#REF!</v>
      </c>
      <c r="K3" s="9">
        <f>+G9/B3</f>
        <v>775212.9448259862</v>
      </c>
    </row>
    <row r="4" spans="1:11" ht="12.75">
      <c r="A4" s="2" t="s">
        <v>6</v>
      </c>
      <c r="B4" s="3">
        <v>1190</v>
      </c>
      <c r="F4" s="2" t="s">
        <v>6</v>
      </c>
      <c r="G4" s="11">
        <v>338613212.33</v>
      </c>
      <c r="H4" s="4">
        <f aca="true" t="shared" si="0" ref="H4:H14">(B4/B3)-1</f>
        <v>0.38051044083526686</v>
      </c>
      <c r="I4" s="4">
        <f>(G4/G9)-1</f>
        <v>-0.4932711653684425</v>
      </c>
      <c r="K4" s="9">
        <f aca="true" t="shared" si="1" ref="K4:K12">+G4/B4</f>
        <v>284548.91792436974</v>
      </c>
    </row>
    <row r="5" spans="1:11" ht="12.75">
      <c r="A5" s="2" t="s">
        <v>7</v>
      </c>
      <c r="B5" s="3">
        <v>1249</v>
      </c>
      <c r="F5" s="2" t="s">
        <v>7</v>
      </c>
      <c r="G5" s="11">
        <v>455435416.93</v>
      </c>
      <c r="H5" s="4">
        <f t="shared" si="0"/>
        <v>0.049579831932773155</v>
      </c>
      <c r="I5" s="4">
        <f aca="true" t="shared" si="2" ref="I5:I14">(G5/G4)-1</f>
        <v>0.3450019088036924</v>
      </c>
      <c r="K5" s="9">
        <f t="shared" si="1"/>
        <v>364640.04558046436</v>
      </c>
    </row>
    <row r="6" spans="1:11" ht="12.75">
      <c r="A6" s="2" t="s">
        <v>8</v>
      </c>
      <c r="B6" s="10">
        <v>563</v>
      </c>
      <c r="F6" s="2" t="s">
        <v>8</v>
      </c>
      <c r="G6" s="11">
        <v>518283452.71</v>
      </c>
      <c r="H6" s="4">
        <f t="shared" si="0"/>
        <v>-0.5492393915132106</v>
      </c>
      <c r="I6" s="4">
        <f t="shared" si="2"/>
        <v>0.13799549495655428</v>
      </c>
      <c r="K6" s="9">
        <f t="shared" si="1"/>
        <v>920574.5163587922</v>
      </c>
    </row>
    <row r="7" spans="1:11" ht="12.75">
      <c r="A7" s="2" t="s">
        <v>9</v>
      </c>
      <c r="B7" s="10">
        <v>524</v>
      </c>
      <c r="F7" s="2" t="s">
        <v>9</v>
      </c>
      <c r="G7" s="11">
        <v>516233977.98</v>
      </c>
      <c r="H7" s="4">
        <f t="shared" si="0"/>
        <v>-0.06927175843694489</v>
      </c>
      <c r="I7" s="4">
        <f t="shared" si="2"/>
        <v>-0.003954351078128471</v>
      </c>
      <c r="K7" s="9">
        <f t="shared" si="1"/>
        <v>985179.3472900763</v>
      </c>
    </row>
    <row r="8" spans="1:11" ht="12.75">
      <c r="A8" s="2" t="s">
        <v>10</v>
      </c>
      <c r="B8" s="10">
        <v>393</v>
      </c>
      <c r="F8" s="2" t="s">
        <v>10</v>
      </c>
      <c r="G8" s="11">
        <v>437762887.32</v>
      </c>
      <c r="H8" s="4">
        <f t="shared" si="0"/>
        <v>-0.25</v>
      </c>
      <c r="I8" s="4">
        <f t="shared" si="2"/>
        <v>-0.15200683024982942</v>
      </c>
      <c r="K8" s="9">
        <f t="shared" si="1"/>
        <v>1113900.4766412214</v>
      </c>
    </row>
    <row r="9" spans="1:11" ht="12.75">
      <c r="A9" s="2" t="s">
        <v>11</v>
      </c>
      <c r="B9" s="10">
        <v>412</v>
      </c>
      <c r="F9" s="2" t="s">
        <v>11</v>
      </c>
      <c r="G9" s="11">
        <v>668233558.44</v>
      </c>
      <c r="H9" s="4">
        <f t="shared" si="0"/>
        <v>0.04834605597964381</v>
      </c>
      <c r="I9" s="4">
        <f t="shared" si="2"/>
        <v>0.5264737550753782</v>
      </c>
      <c r="K9" s="9" t="e">
        <f>+#REF!/B9</f>
        <v>#REF!</v>
      </c>
    </row>
    <row r="10" spans="1:11" ht="12.75">
      <c r="A10" s="2" t="s">
        <v>12</v>
      </c>
      <c r="B10" s="10">
        <v>1033</v>
      </c>
      <c r="F10" s="2" t="s">
        <v>12</v>
      </c>
      <c r="G10" s="10">
        <v>2160020124.99</v>
      </c>
      <c r="H10" s="4">
        <f t="shared" si="0"/>
        <v>1.5072815533980584</v>
      </c>
      <c r="I10" s="4">
        <f t="shared" si="2"/>
        <v>2.2324328787566357</v>
      </c>
      <c r="K10" s="9">
        <f t="shared" si="1"/>
        <v>2091016.5779186832</v>
      </c>
    </row>
    <row r="11" spans="1:11" ht="12.75">
      <c r="A11" s="2" t="s">
        <v>14</v>
      </c>
      <c r="B11" s="12">
        <v>2364</v>
      </c>
      <c r="F11" s="2" t="s">
        <v>14</v>
      </c>
      <c r="G11" s="13">
        <v>4538082779.53</v>
      </c>
      <c r="H11" s="4">
        <f t="shared" si="0"/>
        <v>1.2884801548886737</v>
      </c>
      <c r="I11" s="4">
        <f t="shared" si="2"/>
        <v>1.100944675018252</v>
      </c>
      <c r="K11" s="6">
        <f t="shared" si="1"/>
        <v>1919662.7662986463</v>
      </c>
    </row>
    <row r="12" spans="1:11" ht="12.75">
      <c r="A12" s="2" t="s">
        <v>15</v>
      </c>
      <c r="B12" s="12">
        <v>336</v>
      </c>
      <c r="F12" s="2" t="s">
        <v>15</v>
      </c>
      <c r="G12" s="13">
        <v>1685698678.28</v>
      </c>
      <c r="H12" s="4">
        <f t="shared" si="0"/>
        <v>-0.8578680203045685</v>
      </c>
      <c r="I12" s="4">
        <f t="shared" si="2"/>
        <v>-0.628543867493183</v>
      </c>
      <c r="K12" s="6">
        <f t="shared" si="1"/>
        <v>5016960.352023809</v>
      </c>
    </row>
    <row r="13" spans="1:9" ht="12.75">
      <c r="A13" s="14" t="s">
        <v>16</v>
      </c>
      <c r="B13" s="12">
        <v>258</v>
      </c>
      <c r="F13" s="14" t="s">
        <v>16</v>
      </c>
      <c r="G13" s="13">
        <v>1943457999.59</v>
      </c>
      <c r="H13" s="4">
        <f t="shared" si="0"/>
        <v>-0.2321428571428571</v>
      </c>
      <c r="I13" s="4">
        <f t="shared" si="2"/>
        <v>0.1529094876985988</v>
      </c>
    </row>
    <row r="14" spans="1:9" ht="12.75">
      <c r="A14" s="2" t="s">
        <v>17</v>
      </c>
      <c r="B14" s="3">
        <v>125</v>
      </c>
      <c r="F14" s="2" t="s">
        <v>17</v>
      </c>
      <c r="G14" s="13">
        <v>3507300080.98</v>
      </c>
      <c r="H14" s="4">
        <f t="shared" si="0"/>
        <v>-0.5155038759689923</v>
      </c>
      <c r="I14" s="4">
        <f t="shared" si="2"/>
        <v>0.804669862543937</v>
      </c>
    </row>
    <row r="25" ht="12.75">
      <c r="L25" s="7"/>
    </row>
    <row r="26" ht="12.75">
      <c r="L26" s="7"/>
    </row>
    <row r="27" ht="12.75">
      <c r="L27" s="7"/>
    </row>
    <row r="28" ht="12.75">
      <c r="L28" s="7"/>
    </row>
    <row r="29" ht="12.75">
      <c r="L29" s="7"/>
    </row>
    <row r="30" ht="12.75">
      <c r="L30" s="7"/>
    </row>
    <row r="31" ht="12.75">
      <c r="L31" s="7"/>
    </row>
    <row r="32" ht="12.75">
      <c r="L32" s="7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&amp;C&amp;"Arial,Negrita"&amp;20Abril&amp;RF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2016-09-28T15:32:16Z</cp:lastPrinted>
  <dcterms:created xsi:type="dcterms:W3CDTF">2002-08-12T13:42:49Z</dcterms:created>
  <dcterms:modified xsi:type="dcterms:W3CDTF">2021-01-22T15:37:53Z</dcterms:modified>
  <cp:category/>
  <cp:version/>
  <cp:contentType/>
  <cp:contentStatus/>
</cp:coreProperties>
</file>