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<sst xmlns="http://schemas.openxmlformats.org/spreadsheetml/2006/main" count="35" uniqueCount="20">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</sst>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enero entre 2009 y 2021</a:t>
            </a:r>
          </a:p>
        </c:rich>
      </c:tx>
      <c:layout>
        <c:manualLayout>
          <c:xMode val="factor"/>
          <c:yMode val="factor"/>
          <c:x val="0.0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Marzo!$F$3:$F$15</c:f>
              <c:strCache/>
            </c:strRef>
          </c:cat>
          <c:val>
            <c:numRef>
              <c:f>Marzo!$G$3:$G$15</c:f>
              <c:numCache/>
            </c:numRef>
          </c:val>
          <c:smooth val="1"/>
        </c:ser>
        <c:marker val="1"/>
        <c:axId val="66689631"/>
        <c:axId val="63335768"/>
      </c:lineChart>
      <c:catAx>
        <c:axId val="66689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5768"/>
        <c:crosses val="autoZero"/>
        <c:auto val="0"/>
        <c:lblOffset val="100"/>
        <c:tickLblSkip val="1"/>
        <c:noMultiLvlLbl val="0"/>
      </c:catAx>
      <c:valAx>
        <c:axId val="6333576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689631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Escrituras con hipoteca en enero 2009-2022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Marzo!$A$3:$A$16</c:f>
              <c:strCache/>
            </c:strRef>
          </c:cat>
          <c:val>
            <c:numRef>
              <c:f>Marzo!$B$3:$B$16</c:f>
              <c:numCache/>
            </c:numRef>
          </c:val>
          <c:shape val="box"/>
        </c:ser>
        <c:overlap val="100"/>
        <c:gapWidth val="95"/>
        <c:gapDepth val="95"/>
        <c:shape val="box"/>
        <c:axId val="33151001"/>
        <c:axId val="29923554"/>
      </c:bar3DChart>
      <c:catAx>
        <c:axId val="33151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23554"/>
        <c:crosses val="autoZero"/>
        <c:auto val="1"/>
        <c:lblOffset val="100"/>
        <c:tickLblSkip val="1"/>
        <c:noMultiLvlLbl val="0"/>
      </c:catAx>
      <c:valAx>
        <c:axId val="29923554"/>
        <c:scaling>
          <c:orientation val="minMax"/>
        </c:scaling>
        <c:axPos val="l"/>
        <c:delete val="1"/>
        <c:majorTickMark val="out"/>
        <c:minorTickMark val="none"/>
        <c:tickLblPos val="nextTo"/>
        <c:crossAx val="33151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133350</xdr:rowOff>
    </xdr:from>
    <xdr:to>
      <xdr:col>7</xdr:col>
      <xdr:colOff>9525</xdr:colOff>
      <xdr:row>51</xdr:row>
      <xdr:rowOff>123825</xdr:rowOff>
    </xdr:to>
    <xdr:graphicFrame>
      <xdr:nvGraphicFramePr>
        <xdr:cNvPr id="1" name="Chart 53"/>
        <xdr:cNvGraphicFramePr/>
      </xdr:nvGraphicFramePr>
      <xdr:xfrm>
        <a:off x="28575" y="5476875"/>
        <a:ext cx="5276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16</xdr:row>
      <xdr:rowOff>0</xdr:rowOff>
    </xdr:from>
    <xdr:to>
      <xdr:col>6</xdr:col>
      <xdr:colOff>752475</xdr:colOff>
      <xdr:row>32</xdr:row>
      <xdr:rowOff>152400</xdr:rowOff>
    </xdr:to>
    <xdr:graphicFrame>
      <xdr:nvGraphicFramePr>
        <xdr:cNvPr id="2" name="Gráfico 1"/>
        <xdr:cNvGraphicFramePr/>
      </xdr:nvGraphicFramePr>
      <xdr:xfrm>
        <a:off x="381000" y="2590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">
      <selection activeCell="I23" sqref="I23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8515625" style="4" customWidth="1"/>
    <col min="9" max="10" width="8.28125" style="0" customWidth="1"/>
    <col min="11" max="11" width="32.140625" style="6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240</v>
      </c>
      <c r="F3" s="2" t="s">
        <v>5</v>
      </c>
      <c r="G3" s="11">
        <v>35815667.19</v>
      </c>
      <c r="H3" s="4" t="e">
        <f>(B3/#REF!)-1</f>
        <v>#REF!</v>
      </c>
      <c r="I3" s="4" t="e">
        <f>(G3/#REF!)-1</f>
        <v>#REF!</v>
      </c>
      <c r="K3" s="9">
        <f>+G3/B3</f>
        <v>149231.94662499998</v>
      </c>
    </row>
    <row r="4" spans="1:11" ht="12.75">
      <c r="A4" s="2" t="s">
        <v>6</v>
      </c>
      <c r="B4" s="10">
        <v>537</v>
      </c>
      <c r="F4" s="2" t="s">
        <v>6</v>
      </c>
      <c r="G4" s="11">
        <v>217289832.07</v>
      </c>
      <c r="H4" s="4">
        <f aca="true" t="shared" si="0" ref="H4:H10">(B4/B3)-1</f>
        <v>1.2374999999999998</v>
      </c>
      <c r="I4" s="4">
        <f aca="true" t="shared" si="1" ref="I4:I10">(G4/G3)-1</f>
        <v>5.0668933212186245</v>
      </c>
      <c r="K4" s="9">
        <f aca="true" t="shared" si="2" ref="K4:K10">+G4/B4</f>
        <v>404636.5587895717</v>
      </c>
    </row>
    <row r="5" spans="1:11" ht="12.75">
      <c r="A5" s="2" t="s">
        <v>7</v>
      </c>
      <c r="B5" s="10">
        <v>695</v>
      </c>
      <c r="F5" s="2" t="s">
        <v>7</v>
      </c>
      <c r="G5" s="11">
        <v>196200962.96</v>
      </c>
      <c r="H5" s="4">
        <f t="shared" si="0"/>
        <v>0.2942271880819367</v>
      </c>
      <c r="I5" s="4">
        <f t="shared" si="1"/>
        <v>-0.09705410008879845</v>
      </c>
      <c r="K5" s="9">
        <f t="shared" si="2"/>
        <v>282303.54382733814</v>
      </c>
    </row>
    <row r="6" spans="1:11" ht="12.75">
      <c r="A6" s="2" t="s">
        <v>8</v>
      </c>
      <c r="B6" s="10">
        <v>740</v>
      </c>
      <c r="F6" s="2" t="s">
        <v>8</v>
      </c>
      <c r="G6" s="11">
        <v>303607031.6</v>
      </c>
      <c r="H6" s="4">
        <f t="shared" si="0"/>
        <v>0.06474820143884896</v>
      </c>
      <c r="I6" s="4">
        <f t="shared" si="1"/>
        <v>0.547428855697804</v>
      </c>
      <c r="K6" s="9">
        <f t="shared" si="2"/>
        <v>410279.77243243245</v>
      </c>
    </row>
    <row r="7" spans="1:11" ht="12.75">
      <c r="A7" s="2" t="s">
        <v>9</v>
      </c>
      <c r="B7" s="10">
        <v>308</v>
      </c>
      <c r="F7" s="2" t="s">
        <v>9</v>
      </c>
      <c r="G7" s="11">
        <v>169212099.4</v>
      </c>
      <c r="H7" s="4">
        <f t="shared" si="0"/>
        <v>-0.5837837837837838</v>
      </c>
      <c r="I7" s="4">
        <f t="shared" si="1"/>
        <v>-0.44266080232642413</v>
      </c>
      <c r="K7" s="9">
        <f t="shared" si="2"/>
        <v>549389.9331168832</v>
      </c>
    </row>
    <row r="8" spans="1:11" ht="12.75">
      <c r="A8" s="2" t="s">
        <v>10</v>
      </c>
      <c r="B8" s="10">
        <v>213</v>
      </c>
      <c r="F8" s="2" t="s">
        <v>10</v>
      </c>
      <c r="G8" s="11">
        <v>169861349.92</v>
      </c>
      <c r="H8" s="4">
        <f t="shared" si="0"/>
        <v>-0.3084415584415584</v>
      </c>
      <c r="I8" s="4">
        <f t="shared" si="1"/>
        <v>0.0038369036392913447</v>
      </c>
      <c r="K8" s="9">
        <f t="shared" si="2"/>
        <v>797471.1263849764</v>
      </c>
    </row>
    <row r="9" spans="1:11" ht="12.75">
      <c r="A9" s="2" t="s">
        <v>11</v>
      </c>
      <c r="B9" s="10">
        <v>211</v>
      </c>
      <c r="F9" s="2" t="s">
        <v>11</v>
      </c>
      <c r="G9" s="11">
        <v>150650084.09</v>
      </c>
      <c r="H9" s="4">
        <f t="shared" si="0"/>
        <v>-0.009389671361502372</v>
      </c>
      <c r="I9" s="4">
        <f t="shared" si="1"/>
        <v>-0.11309968888771904</v>
      </c>
      <c r="K9" s="9">
        <f t="shared" si="2"/>
        <v>713981.4411848341</v>
      </c>
    </row>
    <row r="10" spans="1:11" ht="12.75">
      <c r="A10" s="2" t="s">
        <v>12</v>
      </c>
      <c r="B10" s="10">
        <v>292</v>
      </c>
      <c r="F10" s="2" t="s">
        <v>12</v>
      </c>
      <c r="G10" s="11">
        <v>348185499.95</v>
      </c>
      <c r="H10" s="4">
        <f t="shared" si="0"/>
        <v>0.3838862559241707</v>
      </c>
      <c r="I10" s="4">
        <f t="shared" si="1"/>
        <v>1.3112200836342724</v>
      </c>
      <c r="K10" s="9">
        <f t="shared" si="2"/>
        <v>1192416.095719178</v>
      </c>
    </row>
    <row r="11" spans="1:11" ht="12.75">
      <c r="A11" s="2" t="s">
        <v>14</v>
      </c>
      <c r="B11" s="10">
        <v>755</v>
      </c>
      <c r="F11" s="2" t="s">
        <v>14</v>
      </c>
      <c r="G11" s="11">
        <v>1740005193.45</v>
      </c>
      <c r="H11" s="4">
        <f aca="true" t="shared" si="3" ref="H11:H16">(B11/B10)-1</f>
        <v>1.5856164383561642</v>
      </c>
      <c r="I11" s="4">
        <f aca="true" t="shared" si="4" ref="I11:I16">(G11/G10)-1</f>
        <v>3.9973511065218617</v>
      </c>
      <c r="K11" s="9">
        <f aca="true" t="shared" si="5" ref="K11:K16">+G11/B11</f>
        <v>2304642.640331126</v>
      </c>
    </row>
    <row r="12" spans="1:11" ht="12.75">
      <c r="A12" s="2" t="s">
        <v>15</v>
      </c>
      <c r="B12" s="12">
        <v>1855</v>
      </c>
      <c r="F12" s="2" t="s">
        <v>15</v>
      </c>
      <c r="G12" s="13">
        <v>3651889546.06</v>
      </c>
      <c r="H12" s="4">
        <f t="shared" si="3"/>
        <v>1.4569536423841059</v>
      </c>
      <c r="I12" s="4">
        <f t="shared" si="4"/>
        <v>1.098780831118789</v>
      </c>
      <c r="K12" s="9">
        <f t="shared" si="5"/>
        <v>1968673.609735849</v>
      </c>
    </row>
    <row r="13" spans="1:11" ht="12.75">
      <c r="A13" s="2" t="s">
        <v>16</v>
      </c>
      <c r="B13" s="12">
        <v>219</v>
      </c>
      <c r="F13" s="2" t="s">
        <v>16</v>
      </c>
      <c r="G13" s="13">
        <v>1250666809.7</v>
      </c>
      <c r="H13" s="4">
        <f t="shared" si="3"/>
        <v>-0.8819407008086253</v>
      </c>
      <c r="I13" s="4">
        <f t="shared" si="4"/>
        <v>-0.6575288507700523</v>
      </c>
      <c r="K13" s="9">
        <f t="shared" si="5"/>
        <v>5710807.350228311</v>
      </c>
    </row>
    <row r="14" spans="1:11" ht="12.75">
      <c r="A14" s="2" t="s">
        <v>17</v>
      </c>
      <c r="B14" s="3">
        <v>111</v>
      </c>
      <c r="F14" s="2" t="s">
        <v>17</v>
      </c>
      <c r="G14" s="13">
        <v>582058701.2</v>
      </c>
      <c r="H14" s="4">
        <f t="shared" si="3"/>
        <v>-0.4931506849315068</v>
      </c>
      <c r="I14" s="4">
        <f t="shared" si="4"/>
        <v>-0.5346013049313912</v>
      </c>
      <c r="K14" s="9">
        <f t="shared" si="5"/>
        <v>5243772.082882883</v>
      </c>
    </row>
    <row r="15" spans="1:11" ht="12.75">
      <c r="A15" s="2" t="s">
        <v>18</v>
      </c>
      <c r="B15" s="3">
        <v>79</v>
      </c>
      <c r="F15" s="2" t="s">
        <v>18</v>
      </c>
      <c r="G15" s="13">
        <v>705808358.8</v>
      </c>
      <c r="H15" s="4">
        <f t="shared" si="3"/>
        <v>-0.28828828828828834</v>
      </c>
      <c r="I15" s="4">
        <f t="shared" si="4"/>
        <v>0.21260683388955726</v>
      </c>
      <c r="K15" s="9">
        <f t="shared" si="5"/>
        <v>8934283.022784809</v>
      </c>
    </row>
    <row r="16" spans="1:11" ht="12.75">
      <c r="A16" s="2" t="s">
        <v>19</v>
      </c>
      <c r="B16" s="3">
        <v>87</v>
      </c>
      <c r="F16" s="2" t="s">
        <v>19</v>
      </c>
      <c r="G16" s="13">
        <v>1215556752.5</v>
      </c>
      <c r="H16" s="4">
        <f t="shared" si="3"/>
        <v>0.10126582278481022</v>
      </c>
      <c r="I16" s="4">
        <f t="shared" si="4"/>
        <v>0.7222192644001315</v>
      </c>
      <c r="K16" s="9">
        <f t="shared" si="5"/>
        <v>13971916.695402298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2010-05-03T14:11:46Z</cp:lastPrinted>
  <dcterms:created xsi:type="dcterms:W3CDTF">2002-08-12T13:42:49Z</dcterms:created>
  <dcterms:modified xsi:type="dcterms:W3CDTF">2022-02-24T13:23:17Z</dcterms:modified>
  <cp:category/>
  <cp:version/>
  <cp:contentType/>
  <cp:contentStatus/>
</cp:coreProperties>
</file>